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<sst xmlns="http://schemas.openxmlformats.org/spreadsheetml/2006/main" count="172" uniqueCount="123">
  <si>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</si>
  <si>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</si>
  <si>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</si>
  <si>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</si>
  <si>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</si>
  <si>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</si>
  <si>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</si>
  <si>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</si>
  <si>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</si>
  <si>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</si>
  <si>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</si>
  <si>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</si>
  <si>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</si>
  <si>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</si>
  <si>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</si>
  <si>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</si>
  <si>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</si>
  <si>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</si>
  <si>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</si>
  <si>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</si>
  <si>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</si>
  <si>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</si>
  <si>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</si>
  <si>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</si>
  <si>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</si>
  <si>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</si>
  <si>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</si>
  <si>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</si>
  <si>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</si>
  <si>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</si>
  <si>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</si>
  <si>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</si>
  <si>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</si>
  <si>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</si>
  <si>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</si>
  <si>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</si>
  <si>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</si>
  <si>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</si>
  <si>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</si>
  <si>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</si>
  <si>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</si>
  <si>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</si>
  <si>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</si>
  <si>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</si>
  <si>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</si>
  <si>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</si>
  <si>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</si>
  <si>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</si>
  <si>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</si>
  <si>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</si>
  <si>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</si>
  <si>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</si>
  <si>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</si>
  <si>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</si>
  <si>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</si>
  <si>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</si>
  <si>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</si>
  <si>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</si>
  <si>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</si>
  <si>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</si>
  <si>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</si>
  <si>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</si>
  <si>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</si>
  <si>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</si>
  <si>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</si>
  <si>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</si>
  <si>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</si>
  <si>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</si>
  <si>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</si>
  <si>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</si>
  <si>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</si>
  <si>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</si>
  <si>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</si>
  <si>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</si>
  <si>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</si>
  <si>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</si>
  <si>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</si>
  <si>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</si>
  <si>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</si>
  <si>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</si>
  <si>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</si>
  <si>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</si>
  <si>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</si>
  <si>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</si>
  <si>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</si>
  <si>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</si>
  <si>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</si>
  <si>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</si>
  <si>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</si>
  <si>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</si>
  <si>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</si>
  <si>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</si>
  <si>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</si>
  <si>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</si>
  <si>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</si>
  <si>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</si>
  <si>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</si>
  <si>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</si>
  <si>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</si>
  <si>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</si>
  <si>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</si>
  <si>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</si>
  <si>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</si>
  <si>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</si>
  <si>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</si>
  <si>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</si>
  <si>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</si>
  <si>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</si>
  <si>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</si>
  <si>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</si>
  <si>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</si>
  <si>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</si>
  <si>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</si>
  <si>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</si>
  <si>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</si>
  <si>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</si>
  <si>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</si>
  <si>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</si>
  <si>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</si>
  <si>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</si>
  <si>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</si>
  <si>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</si>
  <si>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18.08.2016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</si>
</sst>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62753336"/>
        <c:axId val="27909113"/>
      </c:bar3D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3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49855426"/>
        <c:axId val="46045651"/>
      </c:bar3D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11757676"/>
        <c:axId val="38710221"/>
      </c:bar3D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12847670"/>
        <c:axId val="48520167"/>
      </c:bar3D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47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34028320"/>
        <c:axId val="37819425"/>
      </c:bar3D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9425"/>
        <c:crosses val="autoZero"/>
        <c:auto val="1"/>
        <c:lblOffset val="100"/>
        <c:tickLblSkip val="2"/>
        <c:noMultiLvlLbl val="0"/>
      </c:catAx>
      <c:valAx>
        <c:axId val="378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8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4830506"/>
        <c:axId val="43474555"/>
      </c:bar3D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0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55726676"/>
        <c:axId val="31778037"/>
      </c:bar3D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17566878"/>
        <c:axId val="23884175"/>
      </c:bar3D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13630984"/>
        <c:axId val="55569993"/>
      </c:bar3D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</f>
        <v>255044.90000000002</v>
      </c>
      <c r="E6" s="3">
        <f>D6/D150*100</f>
        <v>28.513120322295816</v>
      </c>
      <c r="F6" s="3">
        <f>D6/B6*100</f>
        <v>87.96511124592888</v>
      </c>
      <c r="G6" s="3">
        <f aca="true" t="shared" si="0" ref="G6:G43">D6/C6*100</f>
        <v>57.25625588457016</v>
      </c>
      <c r="H6" s="51">
        <f>B6-D6</f>
        <v>34893.79999999999</v>
      </c>
      <c r="I6" s="51">
        <f aca="true" t="shared" si="1" ref="I6:I43">C6-D6</f>
        <v>190399.69999999995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</f>
        <v>111830.4</v>
      </c>
      <c r="E7" s="103">
        <f>D7/D6*100</f>
        <v>43.84733825298996</v>
      </c>
      <c r="F7" s="103">
        <f>D7/B7*100</f>
        <v>87.2840346418737</v>
      </c>
      <c r="G7" s="103">
        <f>D7/C7*100</f>
        <v>59.5166729112027</v>
      </c>
      <c r="H7" s="113">
        <f>B7-D7</f>
        <v>16292</v>
      </c>
      <c r="I7" s="113">
        <f t="shared" si="1"/>
        <v>76067.20000000001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75.50999843556954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0.01411516168329576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</f>
        <v>14870.200000000008</v>
      </c>
      <c r="E10" s="1">
        <f>D10/D6*100</f>
        <v>5.830424368415132</v>
      </c>
      <c r="F10" s="1">
        <f aca="true" t="shared" si="3" ref="F10:F41">D10/B10*100</f>
        <v>77.86831163662646</v>
      </c>
      <c r="G10" s="1">
        <f t="shared" si="0"/>
        <v>54.84244534269615</v>
      </c>
      <c r="H10" s="48">
        <f t="shared" si="2"/>
        <v>4226.3999999999905</v>
      </c>
      <c r="I10" s="48">
        <f t="shared" si="1"/>
        <v>12244.199999999993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</f>
        <v>31507.7</v>
      </c>
      <c r="E11" s="1">
        <f>D11/D6*100</f>
        <v>12.35378554913272</v>
      </c>
      <c r="F11" s="1">
        <f t="shared" si="3"/>
        <v>68.22536150604783</v>
      </c>
      <c r="G11" s="1">
        <f t="shared" si="0"/>
        <v>42.021024048823165</v>
      </c>
      <c r="H11" s="48">
        <f t="shared" si="2"/>
        <v>14674.100000000002</v>
      </c>
      <c r="I11" s="48">
        <f t="shared" si="1"/>
        <v>43473.100000000006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</f>
        <v>8015.700000000002</v>
      </c>
      <c r="E12" s="1">
        <f>D12/D6*100</f>
        <v>3.142858375133163</v>
      </c>
      <c r="F12" s="1">
        <f t="shared" si="3"/>
        <v>88.8934480770084</v>
      </c>
      <c r="G12" s="1">
        <f t="shared" si="0"/>
        <v>54.38059701492538</v>
      </c>
      <c r="H12" s="48">
        <f t="shared" si="2"/>
        <v>1001.4999999999991</v>
      </c>
      <c r="I12" s="48">
        <f t="shared" si="1"/>
        <v>6724.299999999998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8030.900000000073</v>
      </c>
      <c r="E13" s="1">
        <f>D13/D6*100</f>
        <v>3.1488181100661388</v>
      </c>
      <c r="F13" s="1">
        <f t="shared" si="3"/>
        <v>68.48855951355597</v>
      </c>
      <c r="G13" s="1">
        <f t="shared" si="0"/>
        <v>50.015258237891835</v>
      </c>
      <c r="H13" s="48">
        <f t="shared" si="2"/>
        <v>3694.9999999999463</v>
      </c>
      <c r="I13" s="48">
        <f t="shared" si="1"/>
        <v>8025.9999999999645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</f>
        <v>152344.6</v>
      </c>
      <c r="E18" s="3">
        <f>D18/D150*100</f>
        <v>17.031588987868513</v>
      </c>
      <c r="F18" s="3">
        <f>D18/B18*100</f>
        <v>87.56463401456263</v>
      </c>
      <c r="G18" s="3">
        <f t="shared" si="0"/>
        <v>58.546339138856005</v>
      </c>
      <c r="H18" s="51">
        <f>B18-D18</f>
        <v>21635</v>
      </c>
      <c r="I18" s="51">
        <f t="shared" si="1"/>
        <v>107867.4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</f>
        <v>113350.4</v>
      </c>
      <c r="E19" s="103">
        <f>D19/D18*100</f>
        <v>74.40394999232004</v>
      </c>
      <c r="F19" s="103">
        <f t="shared" si="3"/>
        <v>89.8422000838577</v>
      </c>
      <c r="G19" s="103">
        <f t="shared" si="0"/>
        <v>59.184751847852645</v>
      </c>
      <c r="H19" s="113">
        <f t="shared" si="2"/>
        <v>12815.700000000012</v>
      </c>
      <c r="I19" s="113">
        <f t="shared" si="1"/>
        <v>78169.20000000001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</f>
        <v>117695.8</v>
      </c>
      <c r="E20" s="1">
        <f>D20/D18*100</f>
        <v>77.2562992058793</v>
      </c>
      <c r="F20" s="1">
        <f t="shared" si="3"/>
        <v>91.99684838972414</v>
      </c>
      <c r="G20" s="1">
        <f t="shared" si="0"/>
        <v>62.08049337028406</v>
      </c>
      <c r="H20" s="48">
        <f t="shared" si="2"/>
        <v>10238.799999999988</v>
      </c>
      <c r="I20" s="48">
        <f t="shared" si="1"/>
        <v>71889.99999999999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</f>
        <v>13551.900000000001</v>
      </c>
      <c r="E21" s="1">
        <f>D21/D18*100</f>
        <v>8.89555652120259</v>
      </c>
      <c r="F21" s="1">
        <f t="shared" si="3"/>
        <v>80.28519464208487</v>
      </c>
      <c r="G21" s="1">
        <f t="shared" si="0"/>
        <v>61.29391172200438</v>
      </c>
      <c r="H21" s="48">
        <f t="shared" si="2"/>
        <v>3327.7999999999993</v>
      </c>
      <c r="I21" s="48">
        <f t="shared" si="1"/>
        <v>8557.799999999996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</f>
        <v>2468.3</v>
      </c>
      <c r="E22" s="1">
        <f>D22/D18*100</f>
        <v>1.6202083959654625</v>
      </c>
      <c r="F22" s="1">
        <f t="shared" si="3"/>
        <v>88.1630174661571</v>
      </c>
      <c r="G22" s="1">
        <f t="shared" si="0"/>
        <v>63.00058704918452</v>
      </c>
      <c r="H22" s="48">
        <f t="shared" si="2"/>
        <v>331.39999999999964</v>
      </c>
      <c r="I22" s="48">
        <f t="shared" si="1"/>
        <v>1449.6</v>
      </c>
    </row>
    <row r="23" spans="1:9" ht="18">
      <c r="A23" s="26" t="s">
        <v>0</v>
      </c>
      <c r="B23" s="46">
        <f>16470.6+144.8-20-153</f>
        <v>16442.399999999998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</f>
        <v>13985</v>
      </c>
      <c r="E23" s="1">
        <f>D23/D18*100</f>
        <v>9.179846217063158</v>
      </c>
      <c r="F23" s="1">
        <f t="shared" si="3"/>
        <v>85.0544932613244</v>
      </c>
      <c r="G23" s="1">
        <f t="shared" si="0"/>
        <v>47.05047201867888</v>
      </c>
      <c r="H23" s="48">
        <f t="shared" si="2"/>
        <v>2457.399999999998</v>
      </c>
      <c r="I23" s="48">
        <f t="shared" si="1"/>
        <v>15738.400000000001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0.6709788203848379</v>
      </c>
      <c r="F24" s="1">
        <f t="shared" si="3"/>
        <v>94.9294205052006</v>
      </c>
      <c r="G24" s="1">
        <f t="shared" si="0"/>
        <v>64.22467956773058</v>
      </c>
      <c r="H24" s="48">
        <f t="shared" si="2"/>
        <v>54.60000000000002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3621.4000000000024</v>
      </c>
      <c r="E25" s="1">
        <f>D25/D18*100</f>
        <v>2.3771108395046507</v>
      </c>
      <c r="F25" s="1">
        <f t="shared" si="3"/>
        <v>40.93642611683844</v>
      </c>
      <c r="G25" s="1">
        <f t="shared" si="0"/>
        <v>27.26218796109488</v>
      </c>
      <c r="H25" s="48">
        <f t="shared" si="2"/>
        <v>5225.000000000014</v>
      </c>
      <c r="I25" s="48">
        <f t="shared" si="1"/>
        <v>9662.200000000008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</f>
        <v>30010.4</v>
      </c>
      <c r="E33" s="3">
        <f>D33/D150*100</f>
        <v>3.3550568786916593</v>
      </c>
      <c r="F33" s="3">
        <f>D33/B33*100</f>
        <v>88.98218897418337</v>
      </c>
      <c r="G33" s="3">
        <f t="shared" si="0"/>
        <v>62.064971914992185</v>
      </c>
      <c r="H33" s="51">
        <f t="shared" si="2"/>
        <v>3715.899999999994</v>
      </c>
      <c r="I33" s="51">
        <f t="shared" si="1"/>
        <v>18342.799999999996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73.21895076373521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</f>
        <v>1256.4999999999995</v>
      </c>
      <c r="E36" s="1">
        <f>D36/D33*100</f>
        <v>4.1868818809479365</v>
      </c>
      <c r="F36" s="1">
        <f t="shared" si="3"/>
        <v>66.5836468655609</v>
      </c>
      <c r="G36" s="1">
        <f t="shared" si="0"/>
        <v>37.126226214395444</v>
      </c>
      <c r="H36" s="48">
        <f t="shared" si="2"/>
        <v>630.6000000000004</v>
      </c>
      <c r="I36" s="48">
        <f t="shared" si="1"/>
        <v>2127.9000000000005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1.1059499373550508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0.08497054354490444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6423.200000000009</v>
      </c>
      <c r="E39" s="1">
        <f>D39/D33*100</f>
        <v>21.403246874416897</v>
      </c>
      <c r="F39" s="1">
        <f t="shared" si="3"/>
        <v>91.53899870313121</v>
      </c>
      <c r="G39" s="1">
        <f t="shared" si="0"/>
        <v>84.19010669253161</v>
      </c>
      <c r="H39" s="48">
        <f>B39-D39</f>
        <v>593.6999999999853</v>
      </c>
      <c r="I39" s="48">
        <f t="shared" si="1"/>
        <v>1206.1999999999925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</f>
        <v>575.9000000000001</v>
      </c>
      <c r="E43" s="3">
        <f>D43/D150*100</f>
        <v>0.06438358890379758</v>
      </c>
      <c r="F43" s="3">
        <f>D43/B43*100</f>
        <v>74.27134382254322</v>
      </c>
      <c r="G43" s="3">
        <f t="shared" si="0"/>
        <v>43.025775121404564</v>
      </c>
      <c r="H43" s="51">
        <f t="shared" si="2"/>
        <v>199.4999999999999</v>
      </c>
      <c r="I43" s="51">
        <f t="shared" si="1"/>
        <v>762.5999999999999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0.5144426509805781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</f>
        <v>9092.899999999994</v>
      </c>
      <c r="E51" s="3">
        <f>D51/D150*100</f>
        <v>1.0165541509695093</v>
      </c>
      <c r="F51" s="3">
        <f>D51/B51*100</f>
        <v>78.50957096849389</v>
      </c>
      <c r="G51" s="3">
        <f t="shared" si="4"/>
        <v>53.04735402045373</v>
      </c>
      <c r="H51" s="51">
        <f>B51-D51</f>
        <v>2489.0000000000055</v>
      </c>
      <c r="I51" s="51">
        <f t="shared" si="5"/>
        <v>8048.200000000004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66.97863167966219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1.5561592011349528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</f>
        <v>371.8</v>
      </c>
      <c r="E55" s="1">
        <f>D55/D51*100</f>
        <v>4.088904529907953</v>
      </c>
      <c r="F55" s="1">
        <f t="shared" si="6"/>
        <v>62.63477088948787</v>
      </c>
      <c r="G55" s="1">
        <f t="shared" si="4"/>
        <v>39.84567570464045</v>
      </c>
      <c r="H55" s="48">
        <f t="shared" si="7"/>
        <v>221.8</v>
      </c>
      <c r="I55" s="48">
        <f t="shared" si="5"/>
        <v>561.3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1.3197109832946594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2369.2999999999956</v>
      </c>
      <c r="E57" s="1">
        <f>D57/D51*100</f>
        <v>26.056593606000256</v>
      </c>
      <c r="F57" s="1">
        <f t="shared" si="6"/>
        <v>62.356563848826084</v>
      </c>
      <c r="G57" s="1">
        <f t="shared" si="4"/>
        <v>44.03657788599143</v>
      </c>
      <c r="H57" s="48">
        <f>B57-D57</f>
        <v>1430.3000000000038</v>
      </c>
      <c r="I57" s="48">
        <f>C57-D57</f>
        <v>3011.000000000002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</f>
        <v>1834.8999999999996</v>
      </c>
      <c r="E59" s="3">
        <f>D59/D150*100</f>
        <v>0.2051353486361836</v>
      </c>
      <c r="F59" s="3">
        <f>D59/B59*100</f>
        <v>34.70063164264911</v>
      </c>
      <c r="G59" s="3">
        <f t="shared" si="4"/>
        <v>29.926281110349993</v>
      </c>
      <c r="H59" s="51">
        <f>B59-D59</f>
        <v>3452.9000000000005</v>
      </c>
      <c r="I59" s="51">
        <f t="shared" si="5"/>
        <v>4296.5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54.31358657147529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16.98730176031392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</f>
        <v>197.70000000000002</v>
      </c>
      <c r="E62" s="1">
        <f>D62/D59*100</f>
        <v>10.774429124202957</v>
      </c>
      <c r="F62" s="1">
        <f t="shared" si="6"/>
        <v>53.08807733619765</v>
      </c>
      <c r="G62" s="1">
        <f t="shared" si="4"/>
        <v>31.505976095617534</v>
      </c>
      <c r="H62" s="48">
        <f t="shared" si="7"/>
        <v>174.69999999999996</v>
      </c>
      <c r="I62" s="48">
        <f t="shared" si="5"/>
        <v>429.79999999999995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13.733718458771598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76.89999999999952</v>
      </c>
      <c r="E64" s="1">
        <f>D64/D59*100</f>
        <v>4.190964085236228</v>
      </c>
      <c r="F64" s="1">
        <f t="shared" si="6"/>
        <v>60.125097732603315</v>
      </c>
      <c r="G64" s="1">
        <f t="shared" si="4"/>
        <v>38.818778394749955</v>
      </c>
      <c r="H64" s="48">
        <f t="shared" si="7"/>
        <v>51.000000000000284</v>
      </c>
      <c r="I64" s="48">
        <f t="shared" si="5"/>
        <v>121.2000000000001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0.020067466935634073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</f>
        <v>35266.899999999994</v>
      </c>
      <c r="E90" s="3">
        <f>D90/D150*100</f>
        <v>3.9427150399571764</v>
      </c>
      <c r="F90" s="3">
        <f aca="true" t="shared" si="10" ref="F90:F96">D90/B90*100</f>
        <v>85.38622078890533</v>
      </c>
      <c r="G90" s="3">
        <f t="shared" si="8"/>
        <v>59.475517104719486</v>
      </c>
      <c r="H90" s="51">
        <f aca="true" t="shared" si="11" ref="H90:H96">B90-D90</f>
        <v>6035.900000000009</v>
      </c>
      <c r="I90" s="51">
        <f t="shared" si="9"/>
        <v>24029.600000000013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</f>
        <v>30094.800000000003</v>
      </c>
      <c r="E91" s="1">
        <f>D91/D90*100</f>
        <v>85.33440705023693</v>
      </c>
      <c r="F91" s="1">
        <f t="shared" si="10"/>
        <v>86.9837159158569</v>
      </c>
      <c r="G91" s="1">
        <f t="shared" si="8"/>
        <v>60.57644115320437</v>
      </c>
      <c r="H91" s="48">
        <f t="shared" si="11"/>
        <v>4503.399999999994</v>
      </c>
      <c r="I91" s="48">
        <f t="shared" si="9"/>
        <v>19585.899999999994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3.0082031593363747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4111.199999999992</v>
      </c>
      <c r="E94" s="1">
        <f>D94/D90*100</f>
        <v>11.657389790426697</v>
      </c>
      <c r="F94" s="1">
        <f t="shared" si="10"/>
        <v>75.79646017699092</v>
      </c>
      <c r="G94" s="1">
        <f>D94/C94*100</f>
        <v>54.85695986336445</v>
      </c>
      <c r="H94" s="48">
        <f t="shared" si="11"/>
        <v>1312.8000000000138</v>
      </c>
      <c r="I94" s="48">
        <f>C94-D94</f>
        <v>3383.200000000019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</f>
        <v>53809.5</v>
      </c>
      <c r="E95" s="115">
        <f>D95/D150*100</f>
        <v>6.015712323526472</v>
      </c>
      <c r="F95" s="118">
        <f t="shared" si="10"/>
        <v>90.08940380719584</v>
      </c>
      <c r="G95" s="114">
        <f>D95/C95*100</f>
        <v>68.62239985512774</v>
      </c>
      <c r="H95" s="120">
        <f t="shared" si="11"/>
        <v>5919.5</v>
      </c>
      <c r="I95" s="130">
        <f>C95-D95</f>
        <v>24604.399999999994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</f>
        <v>3569.8</v>
      </c>
      <c r="E96" s="125">
        <f>D96/D95*100</f>
        <v>6.634144528382535</v>
      </c>
      <c r="F96" s="126">
        <f t="shared" si="10"/>
        <v>81.78610703812316</v>
      </c>
      <c r="G96" s="127">
        <f>D96/C96*100</f>
        <v>44.19436706901888</v>
      </c>
      <c r="H96" s="131">
        <f t="shared" si="11"/>
        <v>795</v>
      </c>
      <c r="I96" s="132">
        <f>C96-D96</f>
        <v>4507.7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</f>
        <v>5189.600000000001</v>
      </c>
      <c r="E102" s="22">
        <f>D102/D150*100</f>
        <v>0.5801789772098418</v>
      </c>
      <c r="F102" s="22">
        <f>D102/B102*100</f>
        <v>75.61597528813512</v>
      </c>
      <c r="G102" s="22">
        <f aca="true" t="shared" si="12" ref="G102:G148">D102/C102*100</f>
        <v>49.4487798835625</v>
      </c>
      <c r="H102" s="87">
        <f aca="true" t="shared" si="13" ref="H102:H107">B102-D102</f>
        <v>1673.499999999999</v>
      </c>
      <c r="I102" s="87">
        <f aca="true" t="shared" si="14" ref="I102:I148">C102-D102</f>
        <v>5305.299999999998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1.4374903653460762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</f>
        <v>4531.2</v>
      </c>
      <c r="E104" s="1">
        <f>D104/D102*100</f>
        <v>87.31308771388929</v>
      </c>
      <c r="F104" s="1">
        <f aca="true" t="shared" si="15" ref="F104:F148">D104/B104*100</f>
        <v>82.01712310170689</v>
      </c>
      <c r="G104" s="1">
        <f t="shared" si="12"/>
        <v>52.70798436627583</v>
      </c>
      <c r="H104" s="48">
        <f t="shared" si="13"/>
        <v>993.5</v>
      </c>
      <c r="I104" s="48">
        <f t="shared" si="14"/>
        <v>4065.5999999999995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583.8000000000011</v>
      </c>
      <c r="E106" s="92">
        <f>D106/D102*100</f>
        <v>11.249421920764624</v>
      </c>
      <c r="F106" s="92">
        <f t="shared" si="15"/>
        <v>46.83513838748501</v>
      </c>
      <c r="G106" s="92">
        <f t="shared" si="12"/>
        <v>34.13037123648063</v>
      </c>
      <c r="H106" s="132">
        <f>B106-D106</f>
        <v>662.6999999999998</v>
      </c>
      <c r="I106" s="132">
        <f t="shared" si="14"/>
        <v>1126.699999999999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395624.5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346531.9</v>
      </c>
      <c r="E107" s="90">
        <f>D107/D150*100</f>
        <v>38.74104426402481</v>
      </c>
      <c r="F107" s="90">
        <f>D107/B107*100</f>
        <v>87.5911122794468</v>
      </c>
      <c r="G107" s="90">
        <f t="shared" si="12"/>
        <v>61.50217252176162</v>
      </c>
      <c r="H107" s="89">
        <f t="shared" si="13"/>
        <v>49092.59999999998</v>
      </c>
      <c r="I107" s="89">
        <f t="shared" si="14"/>
        <v>216914.69999999984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</f>
        <v>811.5999999999998</v>
      </c>
      <c r="E108" s="6">
        <f>D108/D107*100</f>
        <v>0.2342064323659668</v>
      </c>
      <c r="F108" s="6">
        <f t="shared" si="15"/>
        <v>59.15451895043731</v>
      </c>
      <c r="G108" s="6">
        <f t="shared" si="12"/>
        <v>37.46653125288523</v>
      </c>
      <c r="H108" s="65">
        <f aca="true" t="shared" si="16" ref="H108:H148">B108-D108</f>
        <v>560.4000000000002</v>
      </c>
      <c r="I108" s="65">
        <f t="shared" si="14"/>
        <v>1354.6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49.02661409561361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0.09854792589080541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0.003722601007295432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82.2+4.4+0.2+16.8+100.8+0.1+8.3+21.3+93.2+14.5+11.8+88.2+4.6+1.1+5.8+6+2.3+112.3+12.6+0.8+1.5+0.2+0.2+72.9+5.6+10.9+0.3+11.7+5.8+0.6+108.3+0.1+3+1.3+29.1</f>
        <v>838.8000000000001</v>
      </c>
      <c r="E114" s="6">
        <f>D114/D107*100</f>
        <v>0.24205563759065185</v>
      </c>
      <c r="F114" s="6">
        <f t="shared" si="15"/>
        <v>70.44595616024188</v>
      </c>
      <c r="G114" s="6">
        <f t="shared" si="12"/>
        <v>46.708987637821586</v>
      </c>
      <c r="H114" s="65">
        <f t="shared" si="16"/>
        <v>351.9</v>
      </c>
      <c r="I114" s="65">
        <f t="shared" si="14"/>
        <v>956.9999999999999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0.004328605822436549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0.039130596634826396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0.058897896557286646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5.030936545812954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0.006550623477953977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0.045392646391284604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0.005973476034962437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0.0028568798428081224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0.04810523937334485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0.20601277977583013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0.09955793391604062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</f>
        <v>24152.3</v>
      </c>
      <c r="E143" s="17">
        <f>D143/D107*100</f>
        <v>6.969719093682284</v>
      </c>
      <c r="F143" s="107">
        <f t="shared" si="17"/>
        <v>83.38241437286169</v>
      </c>
      <c r="G143" s="6">
        <f t="shared" si="12"/>
        <v>60.765547831643886</v>
      </c>
      <c r="H143" s="65">
        <f t="shared" si="16"/>
        <v>4813.4000000000015</v>
      </c>
      <c r="I143" s="65">
        <f t="shared" si="14"/>
        <v>15594.399999999998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0.6042733728121422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0.17392338194550055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</f>
        <v>280730.20000000007</v>
      </c>
      <c r="E147" s="17">
        <f>D147/D107*100</f>
        <v>81.01135855025181</v>
      </c>
      <c r="F147" s="6">
        <f t="shared" si="17"/>
        <v>87.89750005948962</v>
      </c>
      <c r="G147" s="6">
        <f t="shared" si="12"/>
        <v>62.30693752065487</v>
      </c>
      <c r="H147" s="65">
        <f t="shared" si="16"/>
        <v>38653.39999999991</v>
      </c>
      <c r="I147" s="65">
        <f t="shared" si="14"/>
        <v>169829.8999999999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5.114449780813831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403897.6</v>
      </c>
      <c r="C149" s="81">
        <f>C43+C69+C72+C77+C79+C87+C102+C107+C100+C84+C98</f>
        <v>580527.2999999998</v>
      </c>
      <c r="D149" s="57">
        <f>D43+D69+D72+D77+D79+D87+D102+D107+D100+D84+D98</f>
        <v>352476.9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894482.6000000001</v>
      </c>
      <c r="E150" s="35">
        <v>100</v>
      </c>
      <c r="F150" s="3">
        <f>D150/B150*100</f>
        <v>87.30813675931466</v>
      </c>
      <c r="G150" s="3">
        <f aca="true" t="shared" si="18" ref="G150:G156">D150/C150*100</f>
        <v>59.500997434389504</v>
      </c>
      <c r="H150" s="51">
        <f aca="true" t="shared" si="19" ref="H150:H156">B150-D150</f>
        <v>130029.69999999995</v>
      </c>
      <c r="I150" s="51">
        <f aca="true" t="shared" si="20" ref="I150:I156">C150-D150</f>
        <v>608824.2999999996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374249.6999999999</v>
      </c>
      <c r="E151" s="6">
        <f>D151/D150*100</f>
        <v>41.83979654830623</v>
      </c>
      <c r="F151" s="6">
        <f aca="true" t="shared" si="21" ref="F151:F162">D151/B151*100</f>
        <v>92.73490507456707</v>
      </c>
      <c r="G151" s="6">
        <f t="shared" si="18"/>
        <v>61.54856814973756</v>
      </c>
      <c r="H151" s="65">
        <f t="shared" si="19"/>
        <v>29319.700000000128</v>
      </c>
      <c r="I151" s="76">
        <f t="shared" si="20"/>
        <v>233806.19999999978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72337.6</v>
      </c>
      <c r="C152" s="65">
        <f>C11+C23+C36+C55+C62+C92+C49+C140+C109+C112+C96+C137</f>
        <v>121928.70000000001</v>
      </c>
      <c r="D152" s="65">
        <f>D11+D23+D36+D55+D62+D92+D49+D140+D109+D112+D96+D137</f>
        <v>52774.5</v>
      </c>
      <c r="E152" s="6">
        <f>D152/D150*100</f>
        <v>5.900002973786186</v>
      </c>
      <c r="F152" s="6">
        <f t="shared" si="21"/>
        <v>72.955834863197</v>
      </c>
      <c r="G152" s="6">
        <f t="shared" si="18"/>
        <v>43.28308265404289</v>
      </c>
      <c r="H152" s="65">
        <f t="shared" si="19"/>
        <v>19563.100000000006</v>
      </c>
      <c r="I152" s="76">
        <f t="shared" si="20"/>
        <v>69154.20000000001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17827.000000000007</v>
      </c>
      <c r="E153" s="6">
        <f>D153/D150*100</f>
        <v>1.9929957273623886</v>
      </c>
      <c r="F153" s="6">
        <f t="shared" si="21"/>
        <v>79.42561561869293</v>
      </c>
      <c r="G153" s="6">
        <f t="shared" si="18"/>
        <v>56.197945892099455</v>
      </c>
      <c r="H153" s="65">
        <f t="shared" si="19"/>
        <v>4617.8999999999905</v>
      </c>
      <c r="I153" s="76">
        <f t="shared" si="20"/>
        <v>13894.799999999996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14058.800000000003</v>
      </c>
      <c r="E154" s="6">
        <f>D154/D150*100</f>
        <v>1.5717242571292054</v>
      </c>
      <c r="F154" s="6">
        <f t="shared" si="21"/>
        <v>71.30474475692947</v>
      </c>
      <c r="G154" s="6">
        <f t="shared" si="18"/>
        <v>47.86398115237434</v>
      </c>
      <c r="H154" s="65">
        <f t="shared" si="19"/>
        <v>5657.700000000001</v>
      </c>
      <c r="I154" s="76">
        <f t="shared" si="20"/>
        <v>15313.599999999999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13646.1</v>
      </c>
      <c r="E155" s="6">
        <f>D155/D150*100</f>
        <v>1.5255858526482236</v>
      </c>
      <c r="F155" s="6">
        <f t="shared" si="21"/>
        <v>80.20559660042672</v>
      </c>
      <c r="G155" s="6">
        <f t="shared" si="18"/>
        <v>61.22429751398691</v>
      </c>
      <c r="H155" s="65">
        <f t="shared" si="19"/>
        <v>3367.800000000001</v>
      </c>
      <c r="I155" s="76">
        <f t="shared" si="20"/>
        <v>8642.599999999997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489430</v>
      </c>
      <c r="C156" s="64">
        <f>C150-C151-C152-C153-C154-C155</f>
        <v>689939.4</v>
      </c>
      <c r="D156" s="64">
        <f>D150-D151-D152-D153-D154-D155</f>
        <v>421926.50000000023</v>
      </c>
      <c r="E156" s="6">
        <f>D156/D150*100</f>
        <v>47.169894640767765</v>
      </c>
      <c r="F156" s="6">
        <f t="shared" si="21"/>
        <v>86.2077314426987</v>
      </c>
      <c r="G156" s="40">
        <f t="shared" si="18"/>
        <v>61.154139044675546</v>
      </c>
      <c r="H156" s="65">
        <f t="shared" si="19"/>
        <v>67503.49999999977</v>
      </c>
      <c r="I156" s="65">
        <f t="shared" si="20"/>
        <v>268012.8999999998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</f>
        <v>8787.400000000003</v>
      </c>
      <c r="E158" s="14"/>
      <c r="F158" s="6">
        <f t="shared" si="21"/>
        <v>30.366510239202714</v>
      </c>
      <c r="G158" s="6">
        <f aca="true" t="shared" si="22" ref="G158:G167">D158/C158*100</f>
        <v>21.2195557787877</v>
      </c>
      <c r="H158" s="65">
        <f>B158-D158</f>
        <v>20150.399999999994</v>
      </c>
      <c r="I158" s="65">
        <f aca="true" t="shared" si="23" ref="I158:I167">C158-D158</f>
        <v>32624.399999999994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</f>
        <v>21534.000000000004</v>
      </c>
      <c r="E159" s="6"/>
      <c r="F159" s="6">
        <f t="shared" si="21"/>
        <v>56.19783810304242</v>
      </c>
      <c r="G159" s="6">
        <f t="shared" si="22"/>
        <v>38.41111342997651</v>
      </c>
      <c r="H159" s="65">
        <f aca="true" t="shared" si="24" ref="H159:H166">B159-D159</f>
        <v>16784.2</v>
      </c>
      <c r="I159" s="65">
        <f t="shared" si="23"/>
        <v>34527.899999999994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</f>
        <v>144100.8</v>
      </c>
      <c r="E160" s="6"/>
      <c r="F160" s="6">
        <f t="shared" si="21"/>
        <v>58.30341641557764</v>
      </c>
      <c r="G160" s="6">
        <f t="shared" si="22"/>
        <v>38.59635401740013</v>
      </c>
      <c r="H160" s="65">
        <f t="shared" si="24"/>
        <v>103055.90000000002</v>
      </c>
      <c r="I160" s="65">
        <f t="shared" si="23"/>
        <v>229252.60000000003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</f>
        <v>6138.899999999999</v>
      </c>
      <c r="E162" s="17"/>
      <c r="F162" s="6">
        <f t="shared" si="21"/>
        <v>52.00386286817961</v>
      </c>
      <c r="G162" s="6">
        <f t="shared" si="22"/>
        <v>44.86811235117415</v>
      </c>
      <c r="H162" s="65">
        <f t="shared" si="24"/>
        <v>5665.800000000002</v>
      </c>
      <c r="I162" s="65">
        <f t="shared" si="23"/>
        <v>7543.200000000002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1078667.6</v>
      </c>
      <c r="E167" s="22"/>
      <c r="F167" s="3">
        <f>D167/B167*100</f>
        <v>79.60055511745772</v>
      </c>
      <c r="G167" s="3">
        <f t="shared" si="22"/>
        <v>54.072405561940315</v>
      </c>
      <c r="H167" s="51">
        <f>B167-D167</f>
        <v>276432.99999999977</v>
      </c>
      <c r="I167" s="51">
        <f t="shared" si="23"/>
        <v>916190.1999999995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894482.6000000001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894482.6000000001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2016-08-18T05:15:49Z</dcterms:modified>
  <cp:category/>
  <cp:version/>
  <cp:contentType/>
  <cp:contentStatus/>
</cp:coreProperties>
</file>